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030" windowHeight="553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20" i="1"/>
  <c r="C19"/>
  <c r="C16"/>
  <c r="C15"/>
  <c r="E7"/>
  <c r="B2"/>
  <c r="C2" s="1"/>
  <c r="B3"/>
  <c r="C3" s="1"/>
  <c r="B4"/>
  <c r="C4" s="1"/>
  <c r="B5"/>
  <c r="C5" s="1"/>
  <c r="B7" l="1"/>
  <c r="C7" s="1"/>
  <c r="B6"/>
  <c r="C6" s="1"/>
  <c r="B8"/>
  <c r="C8" s="1"/>
</calcChain>
</file>

<file path=xl/sharedStrings.xml><?xml version="1.0" encoding="utf-8"?>
<sst xmlns="http://schemas.openxmlformats.org/spreadsheetml/2006/main" count="23" uniqueCount="19">
  <si>
    <t>alfa1</t>
  </si>
  <si>
    <t>alfa2</t>
  </si>
  <si>
    <t>profondità dell'orizzonte</t>
  </si>
  <si>
    <t>alfa_nominale</t>
  </si>
  <si>
    <t>km</t>
  </si>
  <si>
    <t>km/s</t>
  </si>
  <si>
    <t>x (km)</t>
  </si>
  <si>
    <t>t(sec)</t>
  </si>
  <si>
    <t>t-x/alfa_nominale</t>
  </si>
  <si>
    <t>Calcolo della profondità di un orizzonte sismico piano</t>
  </si>
  <si>
    <t>lambda</t>
  </si>
  <si>
    <t>Pa</t>
  </si>
  <si>
    <t>mu</t>
  </si>
  <si>
    <t>rho 1</t>
  </si>
  <si>
    <t>kg/m3</t>
  </si>
  <si>
    <t>rho c</t>
  </si>
  <si>
    <t>alfa 1</t>
  </si>
  <si>
    <t>m/s</t>
  </si>
  <si>
    <t>alfa c</t>
  </si>
</sst>
</file>

<file path=xl/styles.xml><?xml version="1.0" encoding="utf-8"?>
<styleSheet xmlns="http://schemas.openxmlformats.org/spreadsheetml/2006/main">
  <numFmts count="2">
    <numFmt numFmtId="164" formatCode="0.0"/>
    <numFmt numFmtId="167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4" xfId="0" applyNumberFormat="1" applyBorder="1" applyAlignment="1">
      <alignment vertical="top" wrapText="1"/>
    </xf>
    <xf numFmtId="164" fontId="0" fillId="0" borderId="0" xfId="0" applyNumberFormat="1"/>
    <xf numFmtId="167" fontId="0" fillId="0" borderId="0" xfId="0" applyNumberFormat="1"/>
    <xf numFmtId="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</c:trendline>
          <c:xVal>
            <c:numRef>
              <c:f>Foglio1!$A$2:$A$8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9</c:v>
                </c:pt>
                <c:pt idx="4">
                  <c:v>15</c:v>
                </c:pt>
                <c:pt idx="5">
                  <c:v>23</c:v>
                </c:pt>
                <c:pt idx="6">
                  <c:v>30</c:v>
                </c:pt>
              </c:numCache>
            </c:numRef>
          </c:xVal>
          <c:yVal>
            <c:numRef>
              <c:f>Foglio1!$B$2:$B$5</c:f>
              <c:numCache>
                <c:formatCode>0.00</c:formatCode>
                <c:ptCount val="4"/>
                <c:pt idx="0">
                  <c:v>0.20833333333333334</c:v>
                </c:pt>
                <c:pt idx="1">
                  <c:v>0.625</c:v>
                </c:pt>
                <c:pt idx="2">
                  <c:v>1.0416666666666667</c:v>
                </c:pt>
                <c:pt idx="3">
                  <c:v>1.875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trendline>
            <c:trendlineType val="linear"/>
          </c:trendline>
          <c:xVal>
            <c:numRef>
              <c:f>Foglio1!$A$5:$A$8</c:f>
              <c:numCache>
                <c:formatCode>General</c:formatCode>
                <c:ptCount val="4"/>
                <c:pt idx="0">
                  <c:v>9</c:v>
                </c:pt>
                <c:pt idx="1">
                  <c:v>15</c:v>
                </c:pt>
                <c:pt idx="2">
                  <c:v>23</c:v>
                </c:pt>
                <c:pt idx="3">
                  <c:v>30</c:v>
                </c:pt>
              </c:numCache>
            </c:numRef>
          </c:xVal>
          <c:yVal>
            <c:numRef>
              <c:f>Foglio1!$B$5:$B$8</c:f>
              <c:numCache>
                <c:formatCode>0.00</c:formatCode>
                <c:ptCount val="4"/>
                <c:pt idx="0">
                  <c:v>1.875</c:v>
                </c:pt>
                <c:pt idx="1">
                  <c:v>2.8273809523809526</c:v>
                </c:pt>
                <c:pt idx="2">
                  <c:v>4.0972222222222223</c:v>
                </c:pt>
                <c:pt idx="3">
                  <c:v>5.2083333333333339</c:v>
                </c:pt>
              </c:numCache>
            </c:numRef>
          </c:yVal>
        </c:ser>
        <c:axId val="55045120"/>
        <c:axId val="55071872"/>
      </c:scatterChart>
      <c:scatterChart>
        <c:scatterStyle val="lineMarker"/>
        <c:ser>
          <c:idx val="2"/>
          <c:order val="2"/>
          <c:spPr>
            <a:ln w="28575">
              <a:noFill/>
            </a:ln>
          </c:spPr>
          <c:xVal>
            <c:numRef>
              <c:f>Foglio1!$A$2:$A$8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9</c:v>
                </c:pt>
                <c:pt idx="4">
                  <c:v>15</c:v>
                </c:pt>
                <c:pt idx="5">
                  <c:v>23</c:v>
                </c:pt>
                <c:pt idx="6">
                  <c:v>30</c:v>
                </c:pt>
              </c:numCache>
            </c:numRef>
          </c:xVal>
          <c:yVal>
            <c:numRef>
              <c:f>Foglio1!$C$2:$C$8</c:f>
              <c:numCache>
                <c:formatCode>0.000</c:formatCode>
                <c:ptCount val="7"/>
                <c:pt idx="0">
                  <c:v>2.6515151515151519E-2</c:v>
                </c:pt>
                <c:pt idx="1">
                  <c:v>7.9545454545454586E-2</c:v>
                </c:pt>
                <c:pt idx="2">
                  <c:v>0.13257575757575768</c:v>
                </c:pt>
                <c:pt idx="3">
                  <c:v>0.23863636363636354</c:v>
                </c:pt>
                <c:pt idx="4">
                  <c:v>0.10010822510822548</c:v>
                </c:pt>
                <c:pt idx="5">
                  <c:v>-8.4595959595959336E-2</c:v>
                </c:pt>
                <c:pt idx="6">
                  <c:v>-0.24621212121212022</c:v>
                </c:pt>
              </c:numCache>
            </c:numRef>
          </c:yVal>
        </c:ser>
        <c:axId val="55079680"/>
        <c:axId val="55073792"/>
      </c:scatterChart>
      <c:valAx>
        <c:axId val="5504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km</a:t>
                </a:r>
              </a:p>
            </c:rich>
          </c:tx>
          <c:layout/>
        </c:title>
        <c:numFmt formatCode="General" sourceLinked="1"/>
        <c:tickLblPos val="nextTo"/>
        <c:crossAx val="55071872"/>
        <c:crosses val="autoZero"/>
        <c:crossBetween val="midCat"/>
      </c:valAx>
      <c:valAx>
        <c:axId val="5507187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it-IT"/>
                  <a:t>sec</a:t>
                </a:r>
              </a:p>
            </c:rich>
          </c:tx>
          <c:layout/>
        </c:title>
        <c:numFmt formatCode="0.00" sourceLinked="1"/>
        <c:tickLblPos val="nextTo"/>
        <c:crossAx val="55045120"/>
        <c:crosses val="autoZero"/>
        <c:crossBetween val="midCat"/>
      </c:valAx>
      <c:valAx>
        <c:axId val="55073792"/>
        <c:scaling>
          <c:orientation val="minMax"/>
        </c:scaling>
        <c:axPos val="r"/>
        <c:numFmt formatCode="0.000" sourceLinked="1"/>
        <c:tickLblPos val="nextTo"/>
        <c:crossAx val="55079680"/>
        <c:crosses val="max"/>
        <c:crossBetween val="midCat"/>
      </c:valAx>
      <c:valAx>
        <c:axId val="55079680"/>
        <c:scaling>
          <c:orientation val="minMax"/>
        </c:scaling>
        <c:delete val="1"/>
        <c:axPos val="b"/>
        <c:numFmt formatCode="General" sourceLinked="1"/>
        <c:tickLblPos val="none"/>
        <c:crossAx val="55073792"/>
        <c:crosses val="autoZero"/>
        <c:crossBetween val="midCat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523875</xdr:colOff>
      <xdr:row>1</xdr:row>
      <xdr:rowOff>76200</xdr:rowOff>
    </xdr:from>
    <xdr:to>
      <xdr:col>14</xdr:col>
      <xdr:colOff>219075</xdr:colOff>
      <xdr:row>15</xdr:row>
      <xdr:rowOff>85725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topLeftCell="A22" workbookViewId="0">
      <selection activeCell="F30" sqref="F30"/>
    </sheetView>
  </sheetViews>
  <sheetFormatPr defaultRowHeight="15"/>
  <cols>
    <col min="2" max="2" width="11.5703125" bestFit="1" customWidth="1"/>
    <col min="3" max="3" width="12" bestFit="1" customWidth="1"/>
    <col min="4" max="4" width="12.7109375" bestFit="1" customWidth="1"/>
    <col min="5" max="5" width="9.7109375" bestFit="1" customWidth="1"/>
  </cols>
  <sheetData>
    <row r="1" spans="1:6" ht="15.75" thickBot="1">
      <c r="A1" t="s">
        <v>6</v>
      </c>
      <c r="B1" t="s">
        <v>7</v>
      </c>
      <c r="C1" t="s">
        <v>8</v>
      </c>
    </row>
    <row r="2" spans="1:6" ht="15.75" thickBot="1">
      <c r="A2" s="1">
        <v>1</v>
      </c>
      <c r="B2" s="3">
        <f>A2/$E$2</f>
        <v>0.20833333333333334</v>
      </c>
      <c r="C2" s="6">
        <f>B2-A2/$E$4</f>
        <v>2.6515151515151519E-2</v>
      </c>
      <c r="D2" t="s">
        <v>0</v>
      </c>
      <c r="E2">
        <v>4.8</v>
      </c>
      <c r="F2" t="s">
        <v>5</v>
      </c>
    </row>
    <row r="3" spans="1:6" ht="15.75" thickBot="1">
      <c r="A3" s="2">
        <v>3</v>
      </c>
      <c r="B3" s="3">
        <f t="shared" ref="B3:B5" si="0">A3/$E$2</f>
        <v>0.625</v>
      </c>
      <c r="C3" s="6">
        <f t="shared" ref="C3:C8" si="1">B3-A3/$E$4</f>
        <v>7.9545454545454586E-2</v>
      </c>
      <c r="D3" t="s">
        <v>1</v>
      </c>
      <c r="E3">
        <v>6.3</v>
      </c>
      <c r="F3" t="s">
        <v>5</v>
      </c>
    </row>
    <row r="4" spans="1:6" ht="15.75" thickBot="1">
      <c r="A4" s="2">
        <v>5</v>
      </c>
      <c r="B4" s="3">
        <f t="shared" si="0"/>
        <v>1.0416666666666667</v>
      </c>
      <c r="C4" s="6">
        <f t="shared" si="1"/>
        <v>0.13257575757575768</v>
      </c>
      <c r="D4" t="s">
        <v>3</v>
      </c>
      <c r="E4">
        <v>5.5</v>
      </c>
      <c r="F4" t="s">
        <v>5</v>
      </c>
    </row>
    <row r="5" spans="1:6" ht="15.75" thickBot="1">
      <c r="A5" s="2">
        <v>9</v>
      </c>
      <c r="B5" s="3">
        <f t="shared" si="0"/>
        <v>1.875</v>
      </c>
      <c r="C5" s="6">
        <f t="shared" si="1"/>
        <v>0.23863636363636354</v>
      </c>
    </row>
    <row r="6" spans="1:6" ht="15.75" thickBot="1">
      <c r="A6" s="2">
        <v>15</v>
      </c>
      <c r="B6" s="4">
        <f>$B$5+(A6-$A$5)/$E$3</f>
        <v>2.8273809523809526</v>
      </c>
      <c r="C6" s="6">
        <f t="shared" si="1"/>
        <v>0.10010822510822548</v>
      </c>
    </row>
    <row r="7" spans="1:6" ht="15.75" thickBot="1">
      <c r="A7" s="2">
        <v>23</v>
      </c>
      <c r="B7" s="4">
        <f t="shared" ref="B7:B8" si="2">$B$5+(A7-$A$5)/$E$3</f>
        <v>4.0972222222222223</v>
      </c>
      <c r="C7" s="6">
        <f t="shared" si="1"/>
        <v>-8.4595959595959336E-2</v>
      </c>
      <c r="D7" t="s">
        <v>2</v>
      </c>
      <c r="E7" s="5">
        <f>$A$5/(2*SQRT((E3+E2)/(E3-E2)))</f>
        <v>1.6542328997110676</v>
      </c>
      <c r="F7" t="s">
        <v>4</v>
      </c>
    </row>
    <row r="8" spans="1:6" ht="15.75" thickBot="1">
      <c r="A8" s="2">
        <v>30</v>
      </c>
      <c r="B8" s="4">
        <f t="shared" si="2"/>
        <v>5.2083333333333339</v>
      </c>
      <c r="C8" s="6">
        <f t="shared" si="1"/>
        <v>-0.24621212121212022</v>
      </c>
    </row>
    <row r="11" spans="1:6">
      <c r="A11" t="s">
        <v>9</v>
      </c>
    </row>
    <row r="15" spans="1:6">
      <c r="B15" t="s">
        <v>10</v>
      </c>
      <c r="C15">
        <f>30*10^9</f>
        <v>30000000000</v>
      </c>
      <c r="D15" t="s">
        <v>11</v>
      </c>
    </row>
    <row r="16" spans="1:6">
      <c r="B16" t="s">
        <v>12</v>
      </c>
      <c r="C16">
        <f>30*10^9</f>
        <v>30000000000</v>
      </c>
      <c r="D16" t="s">
        <v>11</v>
      </c>
    </row>
    <row r="17" spans="2:4">
      <c r="B17" t="s">
        <v>13</v>
      </c>
      <c r="C17">
        <v>2200</v>
      </c>
      <c r="D17" t="s">
        <v>14</v>
      </c>
    </row>
    <row r="18" spans="2:4">
      <c r="B18" t="s">
        <v>15</v>
      </c>
      <c r="C18">
        <v>2670</v>
      </c>
      <c r="D18" t="s">
        <v>14</v>
      </c>
    </row>
    <row r="19" spans="2:4">
      <c r="B19" t="s">
        <v>16</v>
      </c>
      <c r="C19" s="7">
        <f>SQRT((C$15+2*C$16)/C17)</f>
        <v>6396.0214906683132</v>
      </c>
      <c r="D19" t="s">
        <v>17</v>
      </c>
    </row>
    <row r="20" spans="2:4">
      <c r="B20" t="s">
        <v>18</v>
      </c>
      <c r="C20" s="7">
        <f>SQRT((C$15+2*C$16)/C18)</f>
        <v>5805.8474978713766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caporali</dc:creator>
  <cp:lastModifiedBy>caporali</cp:lastModifiedBy>
  <dcterms:created xsi:type="dcterms:W3CDTF">2010-01-27T13:42:02Z</dcterms:created>
  <dcterms:modified xsi:type="dcterms:W3CDTF">2011-01-25T09:37:10Z</dcterms:modified>
</cp:coreProperties>
</file>